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Prozessoren_1 (Lösung)" sheetId="6" r:id="rId1"/>
    <sheet name="Diagramm (Lösung)" sheetId="10" r:id="rId2"/>
    <sheet name="Prozessoren_2 (Lösung)" sheetId="9" r:id="rId3"/>
    <sheet name="Prozessoren_3 (Lösung)" sheetId="12" r:id="rId4"/>
    <sheet name="Datenblatt" sheetId="5" state="hidden" r:id="rId5"/>
  </sheets>
  <definedNames>
    <definedName name="_xlnm._FilterDatabase" localSheetId="3" hidden="1">'Prozessoren_3 (Lösung)'!$A$2:$D$20</definedName>
  </definedNames>
  <calcPr calcId="152511" concurrentCalc="0"/>
</workbook>
</file>

<file path=xl/calcChain.xml><?xml version="1.0" encoding="utf-8"?>
<calcChain xmlns="http://schemas.openxmlformats.org/spreadsheetml/2006/main">
  <c r="E4" i="6" l="1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3" i="6"/>
  <c r="C24" i="9"/>
  <c r="D24" i="9"/>
  <c r="B24" i="9"/>
  <c r="C23" i="9"/>
  <c r="D23" i="9"/>
  <c r="B23" i="9"/>
  <c r="C22" i="9"/>
  <c r="D22" i="9"/>
  <c r="B22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3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3" i="9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3" i="6"/>
</calcChain>
</file>

<file path=xl/sharedStrings.xml><?xml version="1.0" encoding="utf-8"?>
<sst xmlns="http://schemas.openxmlformats.org/spreadsheetml/2006/main" count="186" uniqueCount="72">
  <si>
    <t>Modell                                      </t>
  </si>
  <si>
    <t>Intel Core i7-4930MX</t>
  </si>
  <si>
    <t>Intel Core i7-3770K</t>
  </si>
  <si>
    <t>Intel Core i7-3940XM</t>
  </si>
  <si>
    <t>Intel Core i7-4900MQ</t>
  </si>
  <si>
    <t>Intel Core i7-3920XM</t>
  </si>
  <si>
    <t>Intel Core i7-4800MQ</t>
  </si>
  <si>
    <t>4/8</t>
  </si>
  <si>
    <t>Intel Core i7-3820QM</t>
  </si>
  <si>
    <t>Intel Core i7-2600K</t>
  </si>
  <si>
    <t>Intel Core i7-3740QM</t>
  </si>
  <si>
    <t>Intel Core i7-3720QM</t>
  </si>
  <si>
    <t>Intel Core i7-4700HQ</t>
  </si>
  <si>
    <t>Intel Core i7-4700MQ</t>
  </si>
  <si>
    <t>Intel Core i7-4750HQ</t>
  </si>
  <si>
    <t>Intel Core i7-3635QM</t>
  </si>
  <si>
    <t>Intel Core i7-3630QM</t>
  </si>
  <si>
    <t>Intel Core i5-3550</t>
  </si>
  <si>
    <t>Intel Core i7-3615QM</t>
  </si>
  <si>
    <t>Intel Core i7-3610QM</t>
  </si>
  <si>
    <t>AMD FX-8350</t>
  </si>
  <si>
    <t>Intel Core i7-3632QM</t>
  </si>
  <si>
    <t>Intel Core i7-3612QM</t>
  </si>
  <si>
    <t>1 MB + 8 MB</t>
  </si>
  <si>
    <t>1 MB + 6 MB</t>
  </si>
  <si>
    <t>8 MB + 8 MB</t>
  </si>
  <si>
    <t>3000 – 3900</t>
  </si>
  <si>
    <t>3500 – 3900</t>
  </si>
  <si>
    <t>2800 – 3800</t>
  </si>
  <si>
    <t>2900 – 3800</t>
  </si>
  <si>
    <t>2700 – 3700</t>
  </si>
  <si>
    <t>3400 – 3800</t>
  </si>
  <si>
    <t>2600 – 3600</t>
  </si>
  <si>
    <t>2400 – 3400</t>
  </si>
  <si>
    <t>2000 – 3200</t>
  </si>
  <si>
    <t>3300 – 3700</t>
  </si>
  <si>
    <t>2200 – 3200</t>
  </si>
  <si>
    <t>2300 – 3300</t>
  </si>
  <si>
    <t>4000 – 4200</t>
  </si>
  <si>
    <t>2100 – 3100</t>
  </si>
  <si>
    <t>3DMark</t>
  </si>
  <si>
    <t>Cinebench</t>
  </si>
  <si>
    <t>wPrime</t>
  </si>
  <si>
    <t>Rang</t>
  </si>
  <si>
    <t>Bewertung</t>
  </si>
  <si>
    <t>Benchmarks</t>
  </si>
  <si>
    <t>1.42</t>
  </si>
  <si>
    <t>4294</t>
  </si>
  <si>
    <t>4113</t>
  </si>
  <si>
    <t>Intel Core i5-4702MQ</t>
  </si>
  <si>
    <t>TDP</t>
  </si>
  <si>
    <t>Bewertung
3DMark</t>
  </si>
  <si>
    <t>Gesamtbewertung
ungerundet</t>
  </si>
  <si>
    <t>Gesamtbewertung
gerundet auf halbe Noten</t>
  </si>
  <si>
    <t>Mittelwert</t>
  </si>
  <si>
    <t>Kleinster Wert</t>
  </si>
  <si>
    <t>Grösster Wert</t>
  </si>
  <si>
    <t>3DM</t>
  </si>
  <si>
    <t>CB32</t>
  </si>
  <si>
    <t>CBS64</t>
  </si>
  <si>
    <t>CB64</t>
  </si>
  <si>
    <t>SPI</t>
  </si>
  <si>
    <t>wP</t>
  </si>
  <si>
    <t>Cache</t>
  </si>
  <si>
    <t>MHz</t>
  </si>
  <si>
    <t>Kerne</t>
  </si>
  <si>
    <t>verbale Einstufung</t>
  </si>
  <si>
    <t>gut</t>
  </si>
  <si>
    <t>genügend</t>
  </si>
  <si>
    <t>ab</t>
  </si>
  <si>
    <t>unter</t>
  </si>
  <si>
    <t>ungenügend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</si>
</sst>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 * #,##0_ ;_ * \-#,##0_ ;_ * &quot;-&quot;??_ ;_ @_ "/>
    <numFmt numFmtId="165" formatCode="0\ &quot;Watt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24"/>
      <color theme="3" tint="-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16" fontId="0" fillId="0" borderId="0" xfId="0" quotePrefix="1" applyNumberFormat="1" applyAlignment="1">
      <alignment horizontal="center"/>
    </xf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0" fontId="3" fillId="0" borderId="0" xfId="0" applyNumberFormat="1" applyFont="1"/>
    <xf numFmtId="4" fontId="3" fillId="0" borderId="0" xfId="0" applyNumberFormat="1" applyFont="1"/>
    <xf numFmtId="0" fontId="3" fillId="2" borderId="0" xfId="0" applyFont="1" applyFill="1"/>
    <xf numFmtId="3" fontId="3" fillId="2" borderId="0" xfId="0" applyNumberFormat="1" applyFont="1" applyFill="1"/>
    <xf numFmtId="0" fontId="3" fillId="2" borderId="0" xfId="0" applyNumberFormat="1" applyFont="1" applyFill="1"/>
    <xf numFmtId="4" fontId="3" fillId="2" borderId="0" xfId="0" applyNumberFormat="1" applyFont="1" applyFill="1"/>
    <xf numFmtId="1" fontId="3" fillId="0" borderId="0" xfId="0" applyNumberFormat="1" applyFont="1"/>
    <xf numFmtId="0" fontId="2" fillId="3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2" fillId="6" borderId="0" xfId="0" applyFont="1" applyFill="1" applyAlignment="1">
      <alignment wrapText="1"/>
    </xf>
    <xf numFmtId="0" fontId="2" fillId="7" borderId="0" xfId="0" applyFont="1" applyFill="1"/>
    <xf numFmtId="164" fontId="3" fillId="0" borderId="0" xfId="1" applyNumberFormat="1" applyFont="1"/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right" vertical="center" wrapText="1"/>
    </xf>
    <xf numFmtId="0" fontId="2" fillId="8" borderId="0" xfId="0" applyFont="1" applyFill="1"/>
    <xf numFmtId="49" fontId="0" fillId="0" borderId="0" xfId="0" applyNumberFormat="1" applyAlignment="1">
      <alignment horizontal="right"/>
    </xf>
    <xf numFmtId="1" fontId="0" fillId="0" borderId="0" xfId="0" applyNumberFormat="1"/>
    <xf numFmtId="164" fontId="3" fillId="9" borderId="0" xfId="1" applyNumberFormat="1" applyFont="1" applyFill="1"/>
    <xf numFmtId="0" fontId="3" fillId="9" borderId="0" xfId="0" applyFont="1" applyFill="1"/>
    <xf numFmtId="0" fontId="3" fillId="10" borderId="0" xfId="0" applyFont="1" applyFill="1"/>
    <xf numFmtId="0" fontId="3" fillId="0" borderId="0" xfId="0" applyFont="1"/>
    <xf numFmtId="0" fontId="3" fillId="2" borderId="0" xfId="0" applyFont="1" applyFill="1"/>
    <xf numFmtId="165" fontId="3" fillId="0" borderId="0" xfId="0" applyNumberFormat="1" applyFont="1"/>
    <xf numFmtId="165" fontId="3" fillId="2" borderId="0" xfId="0" applyNumberFormat="1" applyFont="1" applyFill="1"/>
    <xf numFmtId="0" fontId="2" fillId="5" borderId="0" xfId="0" applyFont="1" applyFill="1" applyAlignment="1">
      <alignment wrapText="1"/>
    </xf>
    <xf numFmtId="0" fontId="3" fillId="0" borderId="0" xfId="0" applyFont="1" applyFill="1"/>
    <xf numFmtId="3" fontId="3" fillId="0" borderId="0" xfId="0" applyNumberFormat="1" applyFont="1" applyFill="1"/>
    <xf numFmtId="4" fontId="3" fillId="0" borderId="0" xfId="0" applyNumberFormat="1" applyFont="1" applyFill="1"/>
    <xf numFmtId="3" fontId="3" fillId="8" borderId="0" xfId="0" applyNumberFormat="1" applyFont="1" applyFill="1"/>
    <xf numFmtId="4" fontId="3" fillId="8" borderId="0" xfId="0" applyNumberFormat="1" applyFont="1" applyFill="1"/>
    <xf numFmtId="1" fontId="3" fillId="4" borderId="0" xfId="0" applyNumberFormat="1" applyFont="1" applyFill="1" applyAlignment="1">
      <alignment horizontal="center"/>
    </xf>
    <xf numFmtId="0" fontId="3" fillId="10" borderId="0" xfId="0" applyFont="1" applyFill="1" applyAlignment="1">
      <alignment horizontal="right"/>
    </xf>
    <xf numFmtId="0" fontId="4" fillId="8" borderId="0" xfId="0" applyFont="1" applyFill="1" applyAlignment="1">
      <alignment horizontal="left" vertical="center"/>
    </xf>
  </cellXfs>
  <cellStyles count="2">
    <cellStyle name="Komma" xfId="1" builtinId="3"/>
    <cellStyle name="Standard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Medium9"/>
  <colors>
    <mruColors>
      <color rgb="FFFFE9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Benchmarks</a:t>
            </a:r>
          </a:p>
        </c:rich>
      </c:tx>
      <c:layout>
        <c:manualLayout>
          <c:xMode val="edge"/>
          <c:yMode val="edge"/>
          <c:x val="0.78715806532012778"/>
          <c:y val="1.0603435725240369E-2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1439016523437178E-2"/>
          <c:y val="3.3904369810131674E-2"/>
          <c:w val="0.93666048470203123"/>
          <c:h val="0.879059999976640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'Prozessoren_2 (Lösung)'!$D$2</c:f>
              <c:strCache>
                <c:ptCount val="1"/>
                <c:pt idx="0">
                  <c:v>wPrime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'Prozessoren_2 (Lösung)'!$A$3:$A$7</c:f>
              <c:strCache>
                <c:ptCount val="5"/>
                <c:pt idx="0">
                  <c:v>Intel Core i7-4930MX</c:v>
                </c:pt>
                <c:pt idx="1">
                  <c:v>Intel Core i7-3920XM</c:v>
                </c:pt>
                <c:pt idx="2">
                  <c:v>Intel Core i7-4800MQ</c:v>
                </c:pt>
                <c:pt idx="3">
                  <c:v>Intel Core i7-3820QM</c:v>
                </c:pt>
                <c:pt idx="4">
                  <c:v>Intel Core i7-2600K</c:v>
                </c:pt>
              </c:strCache>
            </c:strRef>
          </c:cat>
          <c:val>
            <c:numRef>
              <c:f>'Prozessoren_2 (Lösung)'!$D$3:$D$7</c:f>
              <c:numCache>
                <c:formatCode>#,##0.00</c:formatCode>
                <c:ptCount val="5"/>
                <c:pt idx="0">
                  <c:v>7.41</c:v>
                </c:pt>
                <c:pt idx="1">
                  <c:v>7.48</c:v>
                </c:pt>
                <c:pt idx="2">
                  <c:v>7.78</c:v>
                </c:pt>
                <c:pt idx="3">
                  <c:v>7.46</c:v>
                </c:pt>
                <c:pt idx="4">
                  <c:v>10.5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5425384"/>
        <c:axId val="427626288"/>
      </c:barChart>
      <c:lineChart>
        <c:grouping val="standard"/>
        <c:varyColors val="0"/>
        <c:ser>
          <c:idx val="1"/>
          <c:order val="1"/>
          <c:tx>
            <c:strRef>
              <c:f>'Prozessoren_2 (Lösung)'!$C$2</c:f>
              <c:strCache>
                <c:ptCount val="1"/>
                <c:pt idx="0">
                  <c:v>Cinebench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'Prozessoren_2 (Lösung)'!$C$3:$C$7</c:f>
              <c:numCache>
                <c:formatCode>#,##0</c:formatCode>
                <c:ptCount val="5"/>
                <c:pt idx="0">
                  <c:v>20756.5</c:v>
                </c:pt>
                <c:pt idx="1">
                  <c:v>19652.5</c:v>
                </c:pt>
                <c:pt idx="2">
                  <c:v>19434</c:v>
                </c:pt>
                <c:pt idx="3">
                  <c:v>19364</c:v>
                </c:pt>
                <c:pt idx="4">
                  <c:v>18608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'Prozessoren_2 (Lösung)'!$B$2</c:f>
              <c:strCache>
                <c:ptCount val="1"/>
                <c:pt idx="0">
                  <c:v>3DMark</c:v>
                </c:pt>
              </c:strCache>
            </c:strRef>
          </c:tx>
          <c:marker>
            <c:symbol val="none"/>
          </c:marker>
          <c:val>
            <c:numRef>
              <c:f>'Prozessoren_2 (Lösung)'!$B$3:$B$7</c:f>
              <c:numCache>
                <c:formatCode>#,##0</c:formatCode>
                <c:ptCount val="5"/>
                <c:pt idx="0">
                  <c:v>7435</c:v>
                </c:pt>
                <c:pt idx="1">
                  <c:v>6973</c:v>
                </c:pt>
                <c:pt idx="2">
                  <c:v>7247</c:v>
                </c:pt>
                <c:pt idx="3">
                  <c:v>6849</c:v>
                </c:pt>
                <c:pt idx="4">
                  <c:v>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626680"/>
        <c:axId val="427625896"/>
      </c:lineChart>
      <c:catAx>
        <c:axId val="305425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7626288"/>
        <c:crosses val="autoZero"/>
        <c:auto val="1"/>
        <c:lblAlgn val="ctr"/>
        <c:lblOffset val="100"/>
        <c:noMultiLvlLbl val="0"/>
      </c:catAx>
      <c:valAx>
        <c:axId val="427626288"/>
        <c:scaling>
          <c:orientation val="minMax"/>
          <c:min val="6"/>
        </c:scaling>
        <c:delete val="0"/>
        <c:axPos val="l"/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5425384"/>
        <c:crosses val="autoZero"/>
        <c:crossBetween val="between"/>
      </c:valAx>
      <c:valAx>
        <c:axId val="427625896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7626680"/>
        <c:crosses val="max"/>
        <c:crossBetween val="between"/>
      </c:valAx>
      <c:catAx>
        <c:axId val="427626680"/>
        <c:scaling>
          <c:orientation val="minMax"/>
        </c:scaling>
        <c:delete val="1"/>
        <c:axPos val="b"/>
        <c:majorTickMark val="out"/>
        <c:minorTickMark val="none"/>
        <c:tickLblPos val="nextTo"/>
        <c:crossAx val="427625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904416549812081"/>
          <c:y val="5.3076676596290652E-2"/>
          <c:w val="0.26312396022526791"/>
          <c:h val="3.57588174432230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774" cy="600323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workbookViewId="0">
      <selection activeCell="B3" sqref="B3"/>
    </sheetView>
  </sheetViews>
  <sheetFormatPr baseColWidth="10" defaultColWidth="0" defaultRowHeight="15" zeroHeight="1" x14ac:dyDescent="0.25"/>
  <cols>
    <col min="1" max="1" width="24" style="4" bestFit="1" customWidth="1"/>
    <col min="2" max="2" width="10.28515625" style="4" bestFit="1" customWidth="1"/>
    <col min="3" max="3" width="17.28515625" style="4" customWidth="1"/>
    <col min="4" max="4" width="25.28515625" style="4" customWidth="1"/>
    <col min="5" max="5" width="17.28515625" style="4" customWidth="1"/>
    <col min="6" max="6" width="9.140625" style="4" customWidth="1"/>
    <col min="7" max="8" width="11.7109375" style="4" customWidth="1"/>
    <col min="9" max="9" width="10.140625" style="4" bestFit="1" customWidth="1"/>
    <col min="10" max="16" width="0" style="4" hidden="1" customWidth="1"/>
    <col min="17" max="16384" width="9.140625" style="4" hidden="1"/>
  </cols>
  <sheetData>
    <row r="1" spans="1:8" ht="36.75" customHeight="1" x14ac:dyDescent="0.25">
      <c r="A1" s="38" t="s">
        <v>45</v>
      </c>
      <c r="B1" s="38"/>
      <c r="C1" s="38"/>
      <c r="D1" s="38"/>
      <c r="E1" s="38"/>
    </row>
    <row r="2" spans="1:8" ht="30" x14ac:dyDescent="0.25">
      <c r="A2" s="3" t="s">
        <v>0</v>
      </c>
      <c r="B2" s="20" t="s">
        <v>50</v>
      </c>
      <c r="C2" s="13" t="s">
        <v>40</v>
      </c>
      <c r="D2" s="13" t="s">
        <v>51</v>
      </c>
      <c r="E2" s="14" t="s">
        <v>66</v>
      </c>
      <c r="G2" s="18" t="s">
        <v>40</v>
      </c>
      <c r="H2" s="19" t="s">
        <v>44</v>
      </c>
    </row>
    <row r="3" spans="1:8" ht="23.25" customHeight="1" x14ac:dyDescent="0.25">
      <c r="A3" s="4" t="s">
        <v>1</v>
      </c>
      <c r="B3" s="28">
        <v>57</v>
      </c>
      <c r="C3" s="5">
        <v>7435</v>
      </c>
      <c r="D3" s="6">
        <f t="shared" ref="D3:D20" si="0">VLOOKUP(C3,G$3:H$13,2,TRUE)</f>
        <v>5.5</v>
      </c>
      <c r="E3" s="6" t="str">
        <f>IF(D3&gt;=G$17,H$17,IF(D3&gt;=G$16,H$16,H$15))</f>
        <v>gut</v>
      </c>
      <c r="G3" s="17">
        <v>2500</v>
      </c>
      <c r="H3" s="4">
        <v>1</v>
      </c>
    </row>
    <row r="4" spans="1:8" ht="23.25" customHeight="1" x14ac:dyDescent="0.25">
      <c r="A4" s="8" t="s">
        <v>5</v>
      </c>
      <c r="B4" s="29">
        <v>55</v>
      </c>
      <c r="C4" s="9">
        <v>6973</v>
      </c>
      <c r="D4" s="10">
        <f t="shared" si="0"/>
        <v>5</v>
      </c>
      <c r="E4" s="10" t="str">
        <f t="shared" ref="E4:E20" si="1">IF(D4&gt;=G$17,H$17,IF(D4&gt;=G$16,H$16,H$15))</f>
        <v>gut</v>
      </c>
      <c r="G4" s="23">
        <v>3000</v>
      </c>
      <c r="H4" s="24">
        <v>1.5</v>
      </c>
    </row>
    <row r="5" spans="1:8" ht="23.25" customHeight="1" x14ac:dyDescent="0.25">
      <c r="A5" s="4" t="s">
        <v>6</v>
      </c>
      <c r="B5" s="28">
        <v>47</v>
      </c>
      <c r="C5" s="5">
        <v>7247</v>
      </c>
      <c r="D5" s="6">
        <f t="shared" si="0"/>
        <v>5.5</v>
      </c>
      <c r="E5" s="6" t="str">
        <f t="shared" si="1"/>
        <v>gut</v>
      </c>
      <c r="G5" s="17">
        <v>3500</v>
      </c>
      <c r="H5" s="4">
        <v>2</v>
      </c>
    </row>
    <row r="6" spans="1:8" ht="23.25" customHeight="1" x14ac:dyDescent="0.25">
      <c r="A6" s="8" t="s">
        <v>8</v>
      </c>
      <c r="B6" s="29">
        <v>45</v>
      </c>
      <c r="C6" s="9">
        <v>6849</v>
      </c>
      <c r="D6" s="10">
        <f t="shared" si="0"/>
        <v>5</v>
      </c>
      <c r="E6" s="10" t="str">
        <f t="shared" si="1"/>
        <v>gut</v>
      </c>
      <c r="G6" s="23">
        <v>4000</v>
      </c>
      <c r="H6" s="24">
        <v>2.5</v>
      </c>
    </row>
    <row r="7" spans="1:8" ht="23.25" customHeight="1" x14ac:dyDescent="0.25">
      <c r="A7" s="4" t="s">
        <v>9</v>
      </c>
      <c r="B7" s="28">
        <v>95</v>
      </c>
      <c r="C7" s="5">
        <v>6667</v>
      </c>
      <c r="D7" s="6">
        <f t="shared" si="0"/>
        <v>5</v>
      </c>
      <c r="E7" s="6" t="str">
        <f t="shared" si="1"/>
        <v>gut</v>
      </c>
      <c r="G7" s="17">
        <v>4500</v>
      </c>
      <c r="H7" s="4">
        <v>3</v>
      </c>
    </row>
    <row r="8" spans="1:8" ht="23.25" customHeight="1" x14ac:dyDescent="0.25">
      <c r="A8" s="8" t="s">
        <v>10</v>
      </c>
      <c r="B8" s="29">
        <v>45</v>
      </c>
      <c r="C8" s="9">
        <v>6837</v>
      </c>
      <c r="D8" s="10">
        <f t="shared" si="0"/>
        <v>5</v>
      </c>
      <c r="E8" s="10" t="str">
        <f t="shared" si="1"/>
        <v>gut</v>
      </c>
      <c r="G8" s="23">
        <v>5000</v>
      </c>
      <c r="H8" s="24">
        <v>3.5</v>
      </c>
    </row>
    <row r="9" spans="1:8" ht="23.25" customHeight="1" x14ac:dyDescent="0.25">
      <c r="A9" s="4" t="s">
        <v>11</v>
      </c>
      <c r="B9" s="28">
        <v>45</v>
      </c>
      <c r="C9" s="5">
        <v>6642</v>
      </c>
      <c r="D9" s="6">
        <f t="shared" si="0"/>
        <v>5</v>
      </c>
      <c r="E9" s="6" t="str">
        <f t="shared" si="1"/>
        <v>gut</v>
      </c>
      <c r="G9" s="17">
        <v>5500</v>
      </c>
      <c r="H9" s="4">
        <v>4</v>
      </c>
    </row>
    <row r="10" spans="1:8" ht="23.25" customHeight="1" x14ac:dyDescent="0.25">
      <c r="A10" s="8" t="s">
        <v>12</v>
      </c>
      <c r="B10" s="29">
        <v>47</v>
      </c>
      <c r="C10" s="9">
        <v>6808</v>
      </c>
      <c r="D10" s="10">
        <f t="shared" si="0"/>
        <v>5</v>
      </c>
      <c r="E10" s="10" t="str">
        <f t="shared" si="1"/>
        <v>gut</v>
      </c>
      <c r="G10" s="23">
        <v>6000</v>
      </c>
      <c r="H10" s="24">
        <v>4.5</v>
      </c>
    </row>
    <row r="11" spans="1:8" ht="23.25" customHeight="1" x14ac:dyDescent="0.25">
      <c r="A11" s="4" t="s">
        <v>13</v>
      </c>
      <c r="B11" s="28">
        <v>47</v>
      </c>
      <c r="C11" s="5">
        <v>6872</v>
      </c>
      <c r="D11" s="6">
        <f t="shared" si="0"/>
        <v>5</v>
      </c>
      <c r="E11" s="6" t="str">
        <f t="shared" si="1"/>
        <v>gut</v>
      </c>
      <c r="G11" s="17">
        <v>6500</v>
      </c>
      <c r="H11" s="4">
        <v>5</v>
      </c>
    </row>
    <row r="12" spans="1:8" ht="23.25" customHeight="1" x14ac:dyDescent="0.25">
      <c r="A12" s="8" t="s">
        <v>14</v>
      </c>
      <c r="B12" s="29">
        <v>47</v>
      </c>
      <c r="C12" s="9">
        <v>6436</v>
      </c>
      <c r="D12" s="10">
        <f t="shared" si="0"/>
        <v>4.5</v>
      </c>
      <c r="E12" s="10" t="str">
        <f t="shared" si="1"/>
        <v>genügend</v>
      </c>
      <c r="G12" s="23">
        <v>7000</v>
      </c>
      <c r="H12" s="24">
        <v>5.5</v>
      </c>
    </row>
    <row r="13" spans="1:8" ht="23.25" customHeight="1" x14ac:dyDescent="0.25">
      <c r="A13" s="4" t="s">
        <v>15</v>
      </c>
      <c r="B13" s="28">
        <v>45</v>
      </c>
      <c r="C13" s="5">
        <v>6492</v>
      </c>
      <c r="D13" s="6">
        <f t="shared" si="0"/>
        <v>4.5</v>
      </c>
      <c r="E13" s="6" t="str">
        <f t="shared" si="1"/>
        <v>genügend</v>
      </c>
      <c r="G13" s="17">
        <v>7500</v>
      </c>
      <c r="H13" s="4">
        <v>6</v>
      </c>
    </row>
    <row r="14" spans="1:8" ht="23.25" customHeight="1" x14ac:dyDescent="0.25">
      <c r="A14" s="8" t="s">
        <v>16</v>
      </c>
      <c r="B14" s="29">
        <v>45</v>
      </c>
      <c r="C14" s="9">
        <v>6392</v>
      </c>
      <c r="D14" s="10">
        <f t="shared" si="0"/>
        <v>4.5</v>
      </c>
      <c r="E14" s="10" t="str">
        <f t="shared" si="1"/>
        <v>genügend</v>
      </c>
    </row>
    <row r="15" spans="1:8" ht="23.25" customHeight="1" x14ac:dyDescent="0.25">
      <c r="A15" s="4" t="s">
        <v>17</v>
      </c>
      <c r="B15" s="28">
        <v>77</v>
      </c>
      <c r="C15" s="5">
        <v>6405</v>
      </c>
      <c r="D15" s="6">
        <f t="shared" si="0"/>
        <v>4.5</v>
      </c>
      <c r="E15" s="6" t="str">
        <f t="shared" si="1"/>
        <v>genügend</v>
      </c>
      <c r="F15" s="37" t="s">
        <v>70</v>
      </c>
      <c r="G15" s="36">
        <v>4</v>
      </c>
      <c r="H15" s="25" t="s">
        <v>71</v>
      </c>
    </row>
    <row r="16" spans="1:8" ht="23.25" customHeight="1" x14ac:dyDescent="0.25">
      <c r="A16" s="8" t="s">
        <v>18</v>
      </c>
      <c r="B16" s="29">
        <v>45</v>
      </c>
      <c r="C16" s="9">
        <v>5574</v>
      </c>
      <c r="D16" s="10">
        <f t="shared" si="0"/>
        <v>4</v>
      </c>
      <c r="E16" s="10" t="str">
        <f t="shared" si="1"/>
        <v>genügend</v>
      </c>
      <c r="F16" s="37" t="s">
        <v>69</v>
      </c>
      <c r="G16" s="36">
        <v>4</v>
      </c>
      <c r="H16" s="25" t="s">
        <v>68</v>
      </c>
    </row>
    <row r="17" spans="1:8" ht="23.25" customHeight="1" x14ac:dyDescent="0.25">
      <c r="A17" s="4" t="s">
        <v>19</v>
      </c>
      <c r="B17" s="28">
        <v>45</v>
      </c>
      <c r="C17" s="5">
        <v>6078</v>
      </c>
      <c r="D17" s="6">
        <f t="shared" si="0"/>
        <v>4.5</v>
      </c>
      <c r="E17" s="6" t="str">
        <f t="shared" si="1"/>
        <v>genügend</v>
      </c>
      <c r="F17" s="37" t="s">
        <v>69</v>
      </c>
      <c r="G17" s="36">
        <v>5</v>
      </c>
      <c r="H17" s="25" t="s">
        <v>67</v>
      </c>
    </row>
    <row r="18" spans="1:8" ht="23.25" customHeight="1" x14ac:dyDescent="0.25">
      <c r="A18" s="8" t="s">
        <v>20</v>
      </c>
      <c r="B18" s="29">
        <v>125</v>
      </c>
      <c r="C18" s="9">
        <v>6648</v>
      </c>
      <c r="D18" s="10">
        <f t="shared" si="0"/>
        <v>5</v>
      </c>
      <c r="E18" s="10" t="str">
        <f t="shared" si="1"/>
        <v>gut</v>
      </c>
      <c r="G18" s="12"/>
    </row>
    <row r="19" spans="1:8" ht="23.25" customHeight="1" x14ac:dyDescent="0.25">
      <c r="A19" s="4" t="s">
        <v>21</v>
      </c>
      <c r="B19" s="28">
        <v>35</v>
      </c>
      <c r="C19" s="5">
        <v>5681</v>
      </c>
      <c r="D19" s="6">
        <f t="shared" si="0"/>
        <v>4</v>
      </c>
      <c r="E19" s="6" t="str">
        <f t="shared" si="1"/>
        <v>genügend</v>
      </c>
      <c r="G19" s="12"/>
    </row>
    <row r="20" spans="1:8" ht="23.25" customHeight="1" x14ac:dyDescent="0.25">
      <c r="A20" s="8" t="s">
        <v>22</v>
      </c>
      <c r="B20" s="29">
        <v>35</v>
      </c>
      <c r="C20" s="9">
        <v>5466</v>
      </c>
      <c r="D20" s="10">
        <f t="shared" si="0"/>
        <v>3.5</v>
      </c>
      <c r="E20" s="10" t="str">
        <f t="shared" si="1"/>
        <v>ungenügend</v>
      </c>
      <c r="G20" s="12"/>
    </row>
    <row r="21" spans="1:8" ht="23.25" customHeight="1" x14ac:dyDescent="0.25">
      <c r="A21"/>
      <c r="B21"/>
      <c r="C21"/>
      <c r="D21"/>
      <c r="E21"/>
      <c r="F21"/>
    </row>
    <row r="22" spans="1:8" ht="23.25" hidden="1" customHeight="1" x14ac:dyDescent="0.25"/>
    <row r="23" spans="1:8" ht="23.25" hidden="1" customHeight="1" x14ac:dyDescent="0.25"/>
    <row r="24" spans="1:8" ht="23.25" hidden="1" customHeight="1" x14ac:dyDescent="0.25"/>
    <row r="25" spans="1:8" ht="23.25" hidden="1" customHeight="1" x14ac:dyDescent="0.25"/>
    <row r="26" spans="1:8" ht="23.25" hidden="1" customHeight="1" x14ac:dyDescent="0.25"/>
    <row r="27" spans="1:8" ht="23.25" hidden="1" customHeight="1" x14ac:dyDescent="0.25"/>
    <row r="28" spans="1:8" ht="23.25" hidden="1" customHeight="1" x14ac:dyDescent="0.25"/>
    <row r="29" spans="1:8" ht="23.25" hidden="1" customHeight="1" x14ac:dyDescent="0.25"/>
    <row r="30" spans="1:8" ht="23.25" hidden="1" customHeight="1" x14ac:dyDescent="0.25"/>
    <row r="31" spans="1:8" ht="23.25" hidden="1" customHeight="1" x14ac:dyDescent="0.25"/>
    <row r="32" spans="1:8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</sheetData>
  <mergeCells count="1">
    <mergeCell ref="A1:E1"/>
  </mergeCells>
  <conditionalFormatting sqref="B3:B20">
    <cfRule type="cellIs" dxfId="2" priority="1" operator="between">
      <formula>40</formula>
      <formula>55</formula>
    </cfRule>
    <cfRule type="cellIs" dxfId="1" priority="2" operator="greaterThan">
      <formula>55</formula>
    </cfRule>
    <cfRule type="cellIs" dxfId="0" priority="3" operator="lessThan">
      <formula>40</formula>
    </cfRule>
  </conditionalFormatting>
  <pageMargins left="0.7" right="0.7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F10" sqref="F10"/>
    </sheetView>
  </sheetViews>
  <sheetFormatPr baseColWidth="10" defaultColWidth="0" defaultRowHeight="15" zeroHeight="1" x14ac:dyDescent="0.25"/>
  <cols>
    <col min="1" max="1" width="24" style="26" bestFit="1" customWidth="1"/>
    <col min="2" max="5" width="17.28515625" style="26" customWidth="1"/>
    <col min="6" max="6" width="25.42578125" style="26" customWidth="1"/>
    <col min="7" max="7" width="17.28515625" style="26" customWidth="1"/>
    <col min="8" max="8" width="9.140625" style="26" customWidth="1"/>
    <col min="9" max="9" width="9.140625" style="26" hidden="1" customWidth="1"/>
    <col min="10" max="10" width="11" style="26" hidden="1" customWidth="1"/>
    <col min="11" max="11" width="10.140625" style="26" hidden="1" customWidth="1"/>
    <col min="12" max="12" width="9.85546875" style="26" hidden="1" customWidth="1"/>
    <col min="13" max="13" width="10.140625" style="26" hidden="1" customWidth="1"/>
    <col min="14" max="14" width="7.28515625" style="26" hidden="1" customWidth="1"/>
    <col min="15" max="15" width="10.140625" style="26" hidden="1" customWidth="1"/>
    <col min="16" max="16384" width="9.140625" style="26" hidden="1"/>
  </cols>
  <sheetData>
    <row r="1" spans="1:9" ht="36.75" customHeight="1" x14ac:dyDescent="0.25">
      <c r="A1" s="38" t="s">
        <v>45</v>
      </c>
      <c r="B1" s="38"/>
      <c r="C1" s="38"/>
      <c r="D1" s="38"/>
      <c r="E1" s="38"/>
      <c r="F1" s="38"/>
      <c r="G1" s="38"/>
    </row>
    <row r="2" spans="1:9" ht="45" x14ac:dyDescent="0.25">
      <c r="A2" s="3" t="s">
        <v>0</v>
      </c>
      <c r="B2" s="13" t="s">
        <v>40</v>
      </c>
      <c r="C2" s="14" t="s">
        <v>41</v>
      </c>
      <c r="D2" s="16" t="s">
        <v>42</v>
      </c>
      <c r="E2" s="15" t="s">
        <v>52</v>
      </c>
      <c r="F2" s="30" t="s">
        <v>53</v>
      </c>
      <c r="G2" s="15" t="s">
        <v>43</v>
      </c>
    </row>
    <row r="3" spans="1:9" ht="23.25" customHeight="1" x14ac:dyDescent="0.25">
      <c r="A3" s="26" t="s">
        <v>1</v>
      </c>
      <c r="B3" s="5">
        <v>7435</v>
      </c>
      <c r="C3" s="5">
        <v>20756.5</v>
      </c>
      <c r="D3" s="7">
        <v>7.41</v>
      </c>
      <c r="E3" s="6">
        <v>4.9249999999999989</v>
      </c>
      <c r="F3" s="6">
        <f>ROUND(E3*2,0)/2</f>
        <v>5</v>
      </c>
      <c r="G3" s="26">
        <f>RANK(F3,F$3:F$20,0)</f>
        <v>2</v>
      </c>
    </row>
    <row r="4" spans="1:9" ht="23.25" customHeight="1" x14ac:dyDescent="0.25">
      <c r="A4" s="27" t="s">
        <v>5</v>
      </c>
      <c r="B4" s="9">
        <v>6973</v>
      </c>
      <c r="C4" s="9">
        <v>19652.5</v>
      </c>
      <c r="D4" s="11">
        <v>7.48</v>
      </c>
      <c r="E4" s="10">
        <v>4.5749999999999993</v>
      </c>
      <c r="F4" s="10">
        <f t="shared" ref="F4:F20" si="0">ROUND(E4*2,0)/2</f>
        <v>4.5</v>
      </c>
      <c r="G4" s="27">
        <f t="shared" ref="G4:G20" si="1">RANK(F4,F$3:F$20,0)</f>
        <v>5</v>
      </c>
    </row>
    <row r="5" spans="1:9" ht="23.25" customHeight="1" x14ac:dyDescent="0.25">
      <c r="A5" s="26" t="s">
        <v>6</v>
      </c>
      <c r="B5" s="5">
        <v>7247</v>
      </c>
      <c r="C5" s="5">
        <v>19434</v>
      </c>
      <c r="D5" s="7">
        <v>7.78</v>
      </c>
      <c r="E5" s="6">
        <v>4.8999999999999995</v>
      </c>
      <c r="F5" s="6">
        <f t="shared" si="0"/>
        <v>5</v>
      </c>
      <c r="G5" s="26">
        <f t="shared" si="1"/>
        <v>2</v>
      </c>
    </row>
    <row r="6" spans="1:9" ht="23.25" customHeight="1" x14ac:dyDescent="0.25">
      <c r="A6" s="27" t="s">
        <v>8</v>
      </c>
      <c r="B6" s="9">
        <v>6849</v>
      </c>
      <c r="C6" s="9">
        <v>19364</v>
      </c>
      <c r="D6" s="11">
        <v>7.46</v>
      </c>
      <c r="E6" s="10">
        <v>4.5749999999999993</v>
      </c>
      <c r="F6" s="10">
        <f t="shared" si="0"/>
        <v>4.5</v>
      </c>
      <c r="G6" s="27">
        <f t="shared" si="1"/>
        <v>5</v>
      </c>
    </row>
    <row r="7" spans="1:9" ht="23.25" customHeight="1" x14ac:dyDescent="0.25">
      <c r="A7" s="26" t="s">
        <v>9</v>
      </c>
      <c r="B7" s="5">
        <v>6667</v>
      </c>
      <c r="C7" s="5">
        <v>18608</v>
      </c>
      <c r="D7" s="7">
        <v>10.5</v>
      </c>
      <c r="E7" s="6">
        <v>5.3</v>
      </c>
      <c r="F7" s="6">
        <f t="shared" si="0"/>
        <v>5.5</v>
      </c>
      <c r="G7" s="26">
        <f t="shared" si="1"/>
        <v>1</v>
      </c>
    </row>
    <row r="8" spans="1:9" ht="23.25" customHeight="1" x14ac:dyDescent="0.25">
      <c r="A8" s="27" t="s">
        <v>10</v>
      </c>
      <c r="B8" s="9">
        <v>6837</v>
      </c>
      <c r="C8" s="9">
        <v>19798</v>
      </c>
      <c r="D8" s="11">
        <v>7.58</v>
      </c>
      <c r="E8" s="10">
        <v>4.7249999999999996</v>
      </c>
      <c r="F8" s="10">
        <f t="shared" si="0"/>
        <v>4.5</v>
      </c>
      <c r="G8" s="27">
        <f t="shared" si="1"/>
        <v>5</v>
      </c>
    </row>
    <row r="9" spans="1:9" ht="23.25" customHeight="1" x14ac:dyDescent="0.25">
      <c r="A9" s="26" t="s">
        <v>11</v>
      </c>
      <c r="B9" s="5">
        <v>6642</v>
      </c>
      <c r="C9" s="5">
        <v>18879</v>
      </c>
      <c r="D9" s="7">
        <v>7.85</v>
      </c>
      <c r="E9" s="6">
        <v>4.55</v>
      </c>
      <c r="F9" s="6">
        <f t="shared" si="0"/>
        <v>4.5</v>
      </c>
      <c r="G9" s="26">
        <f t="shared" si="1"/>
        <v>5</v>
      </c>
    </row>
    <row r="10" spans="1:9" ht="23.25" customHeight="1" x14ac:dyDescent="0.25">
      <c r="A10" s="27" t="s">
        <v>12</v>
      </c>
      <c r="B10" s="9">
        <v>6808</v>
      </c>
      <c r="C10" s="9">
        <v>18755</v>
      </c>
      <c r="D10" s="11">
        <v>8.36</v>
      </c>
      <c r="E10" s="10">
        <v>4.7</v>
      </c>
      <c r="F10" s="10">
        <f t="shared" si="0"/>
        <v>4.5</v>
      </c>
      <c r="G10" s="27">
        <f t="shared" si="1"/>
        <v>5</v>
      </c>
    </row>
    <row r="11" spans="1:9" ht="23.25" customHeight="1" x14ac:dyDescent="0.25">
      <c r="A11" s="26" t="s">
        <v>13</v>
      </c>
      <c r="B11" s="5">
        <v>6872</v>
      </c>
      <c r="C11" s="5">
        <v>18894</v>
      </c>
      <c r="D11" s="7">
        <v>8.39</v>
      </c>
      <c r="E11" s="6">
        <v>4.7</v>
      </c>
      <c r="F11" s="6">
        <f t="shared" si="0"/>
        <v>4.5</v>
      </c>
      <c r="G11" s="26">
        <f t="shared" si="1"/>
        <v>5</v>
      </c>
    </row>
    <row r="12" spans="1:9" ht="23.25" customHeight="1" x14ac:dyDescent="0.25">
      <c r="A12" s="27" t="s">
        <v>14</v>
      </c>
      <c r="B12" s="9">
        <v>6436</v>
      </c>
      <c r="C12" s="9">
        <v>18026</v>
      </c>
      <c r="D12" s="11">
        <v>8.7200000000000006</v>
      </c>
      <c r="E12" s="10">
        <v>4.6749999999999998</v>
      </c>
      <c r="F12" s="10">
        <f t="shared" si="0"/>
        <v>4.5</v>
      </c>
      <c r="G12" s="27">
        <f t="shared" si="1"/>
        <v>5</v>
      </c>
    </row>
    <row r="13" spans="1:9" ht="23.25" customHeight="1" x14ac:dyDescent="0.25">
      <c r="A13" s="26" t="s">
        <v>15</v>
      </c>
      <c r="B13" s="5">
        <v>6492</v>
      </c>
      <c r="C13" s="5">
        <v>17865</v>
      </c>
      <c r="D13" s="7">
        <v>8.93</v>
      </c>
      <c r="E13" s="6">
        <v>4.5</v>
      </c>
      <c r="F13" s="6">
        <f t="shared" si="0"/>
        <v>4.5</v>
      </c>
      <c r="G13" s="26">
        <f t="shared" si="1"/>
        <v>5</v>
      </c>
    </row>
    <row r="14" spans="1:9" ht="23.25" customHeight="1" x14ac:dyDescent="0.25">
      <c r="A14" s="27" t="s">
        <v>16</v>
      </c>
      <c r="B14" s="9">
        <v>6392</v>
      </c>
      <c r="C14" s="9">
        <v>18091</v>
      </c>
      <c r="D14" s="11">
        <v>8.42</v>
      </c>
      <c r="E14" s="10">
        <v>4.5250000000000004</v>
      </c>
      <c r="F14" s="10">
        <f t="shared" si="0"/>
        <v>4.5</v>
      </c>
      <c r="G14" s="27">
        <f t="shared" si="1"/>
        <v>5</v>
      </c>
    </row>
    <row r="15" spans="1:9" ht="23.25" customHeight="1" x14ac:dyDescent="0.25">
      <c r="A15" s="26" t="s">
        <v>17</v>
      </c>
      <c r="B15" s="5">
        <v>6405</v>
      </c>
      <c r="C15" s="5">
        <v>17762</v>
      </c>
      <c r="D15" s="7">
        <v>9.98</v>
      </c>
      <c r="E15" s="6">
        <v>4.8</v>
      </c>
      <c r="F15" s="6">
        <f t="shared" si="0"/>
        <v>5</v>
      </c>
      <c r="G15" s="26">
        <f t="shared" si="1"/>
        <v>2</v>
      </c>
    </row>
    <row r="16" spans="1:9" ht="23.25" customHeight="1" x14ac:dyDescent="0.25">
      <c r="A16" s="27" t="s">
        <v>18</v>
      </c>
      <c r="B16" s="9">
        <v>5574</v>
      </c>
      <c r="C16" s="9">
        <v>16980.5</v>
      </c>
      <c r="D16" s="11">
        <v>8.4499999999999993</v>
      </c>
      <c r="E16" s="10">
        <v>4</v>
      </c>
      <c r="F16" s="10">
        <f t="shared" si="0"/>
        <v>4</v>
      </c>
      <c r="G16" s="27">
        <f t="shared" si="1"/>
        <v>17</v>
      </c>
      <c r="I16" s="12"/>
    </row>
    <row r="17" spans="1:9" ht="23.25" customHeight="1" x14ac:dyDescent="0.25">
      <c r="A17" s="26" t="s">
        <v>19</v>
      </c>
      <c r="B17" s="5">
        <v>6078</v>
      </c>
      <c r="C17" s="5">
        <v>17230</v>
      </c>
      <c r="D17" s="7">
        <v>8.7200000000000006</v>
      </c>
      <c r="E17" s="6">
        <v>4.5</v>
      </c>
      <c r="F17" s="6">
        <f t="shared" si="0"/>
        <v>4.5</v>
      </c>
      <c r="G17" s="26">
        <f t="shared" si="1"/>
        <v>5</v>
      </c>
      <c r="I17" s="12"/>
    </row>
    <row r="18" spans="1:9" ht="23.25" customHeight="1" x14ac:dyDescent="0.25">
      <c r="A18" s="27" t="s">
        <v>20</v>
      </c>
      <c r="B18" s="9">
        <v>6648</v>
      </c>
      <c r="C18" s="9">
        <v>16904</v>
      </c>
      <c r="D18" s="11">
        <v>8.34</v>
      </c>
      <c r="E18" s="10">
        <v>4.3499999999999996</v>
      </c>
      <c r="F18" s="10">
        <f t="shared" si="0"/>
        <v>4.5</v>
      </c>
      <c r="G18" s="27">
        <f t="shared" si="1"/>
        <v>5</v>
      </c>
      <c r="I18" s="12"/>
    </row>
    <row r="19" spans="1:9" ht="23.25" customHeight="1" x14ac:dyDescent="0.25">
      <c r="A19" s="26" t="s">
        <v>21</v>
      </c>
      <c r="B19" s="5">
        <v>5681</v>
      </c>
      <c r="C19" s="5">
        <v>16117</v>
      </c>
      <c r="D19" s="7">
        <v>9.86</v>
      </c>
      <c r="E19" s="6">
        <v>4.4499999999999993</v>
      </c>
      <c r="F19" s="6">
        <f t="shared" si="0"/>
        <v>4.5</v>
      </c>
      <c r="G19" s="26">
        <f t="shared" si="1"/>
        <v>5</v>
      </c>
      <c r="I19" s="12"/>
    </row>
    <row r="20" spans="1:9" ht="23.25" customHeight="1" x14ac:dyDescent="0.25">
      <c r="A20" s="27" t="s">
        <v>22</v>
      </c>
      <c r="B20" s="9">
        <v>5466</v>
      </c>
      <c r="C20" s="9">
        <v>15678</v>
      </c>
      <c r="D20" s="11">
        <v>9.58</v>
      </c>
      <c r="E20" s="10">
        <v>4.0999999999999996</v>
      </c>
      <c r="F20" s="10">
        <f t="shared" si="0"/>
        <v>4</v>
      </c>
      <c r="G20" s="27">
        <f t="shared" si="1"/>
        <v>17</v>
      </c>
      <c r="I20" s="12"/>
    </row>
    <row r="21" spans="1:9" ht="23.25" customHeight="1" x14ac:dyDescent="0.25">
      <c r="A21"/>
      <c r="B21"/>
      <c r="C21"/>
      <c r="D21"/>
      <c r="E21"/>
      <c r="F21"/>
      <c r="G21"/>
      <c r="H21"/>
    </row>
    <row r="22" spans="1:9" ht="23.25" customHeight="1" x14ac:dyDescent="0.25">
      <c r="A22" s="26" t="s">
        <v>54</v>
      </c>
      <c r="B22" s="35">
        <f>AVERAGE(B3:B20)</f>
        <v>6527.8888888888887</v>
      </c>
      <c r="C22" s="35">
        <f t="shared" ref="C22:D22" si="2">AVERAGE(C3:C20)</f>
        <v>18266.361111111109</v>
      </c>
      <c r="D22" s="35">
        <f t="shared" si="2"/>
        <v>8.5450000000000017</v>
      </c>
    </row>
    <row r="23" spans="1:9" ht="23.25" customHeight="1" x14ac:dyDescent="0.25">
      <c r="A23" s="26" t="s">
        <v>55</v>
      </c>
      <c r="B23" s="34">
        <f>MIN(B3:B20)</f>
        <v>5466</v>
      </c>
      <c r="C23" s="34">
        <f t="shared" ref="C23:D23" si="3">MIN(C3:C20)</f>
        <v>15678</v>
      </c>
      <c r="D23" s="34">
        <f t="shared" si="3"/>
        <v>7.41</v>
      </c>
    </row>
    <row r="24" spans="1:9" ht="23.25" customHeight="1" x14ac:dyDescent="0.25">
      <c r="A24" s="26" t="s">
        <v>56</v>
      </c>
      <c r="B24" s="34">
        <f>MAX(B3:B20)</f>
        <v>7435</v>
      </c>
      <c r="C24" s="34">
        <f t="shared" ref="C24:D24" si="4">MAX(C3:C20)</f>
        <v>20756.5</v>
      </c>
      <c r="D24" s="34">
        <f t="shared" si="4"/>
        <v>10.5</v>
      </c>
    </row>
    <row r="25" spans="1:9" ht="23.25" customHeight="1" x14ac:dyDescent="0.25"/>
    <row r="26" spans="1:9" ht="23.25" hidden="1" customHeight="1" x14ac:dyDescent="0.25"/>
    <row r="27" spans="1:9" ht="23.25" hidden="1" customHeight="1" x14ac:dyDescent="0.25"/>
    <row r="28" spans="1:9" ht="23.25" hidden="1" customHeight="1" x14ac:dyDescent="0.25"/>
    <row r="29" spans="1:9" ht="23.25" hidden="1" customHeight="1" x14ac:dyDescent="0.25"/>
    <row r="30" spans="1:9" ht="23.25" hidden="1" customHeight="1" x14ac:dyDescent="0.25"/>
    <row r="31" spans="1:9" ht="23.25" hidden="1" customHeight="1" x14ac:dyDescent="0.25"/>
  </sheetData>
  <mergeCells count="1">
    <mergeCell ref="A1:G1"/>
  </mergeCells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31"/>
  <sheetViews>
    <sheetView workbookViewId="0">
      <selection activeCell="B7" sqref="B7"/>
    </sheetView>
  </sheetViews>
  <sheetFormatPr baseColWidth="10" defaultColWidth="0" defaultRowHeight="15" customHeight="1" zeroHeight="1" x14ac:dyDescent="0.25"/>
  <cols>
    <col min="1" max="1" width="24" style="26" bestFit="1" customWidth="1"/>
    <col min="2" max="4" width="17.28515625" style="26" customWidth="1"/>
    <col min="5" max="5" width="9.140625" style="26" customWidth="1"/>
    <col min="6" max="6" width="9.140625" style="26" hidden="1" customWidth="1"/>
    <col min="7" max="7" width="11" style="26" hidden="1" customWidth="1"/>
    <col min="8" max="8" width="10.140625" style="26" hidden="1" customWidth="1"/>
    <col min="9" max="9" width="9.85546875" style="26" hidden="1" customWidth="1"/>
    <col min="10" max="10" width="10.140625" style="26" hidden="1" customWidth="1"/>
    <col min="11" max="11" width="7.28515625" style="26" hidden="1" customWidth="1"/>
    <col min="12" max="12" width="10.140625" style="26" hidden="1" customWidth="1"/>
    <col min="13" max="16384" width="9.140625" style="26" hidden="1"/>
  </cols>
  <sheetData>
    <row r="1" spans="1:6" ht="36.75" customHeight="1" x14ac:dyDescent="0.25">
      <c r="A1" s="38" t="s">
        <v>45</v>
      </c>
      <c r="B1" s="38"/>
      <c r="C1" s="38"/>
      <c r="D1" s="38"/>
    </row>
    <row r="2" spans="1:6" x14ac:dyDescent="0.25">
      <c r="A2" s="3" t="s">
        <v>0</v>
      </c>
      <c r="B2" s="13" t="s">
        <v>40</v>
      </c>
      <c r="C2" s="14" t="s">
        <v>41</v>
      </c>
      <c r="D2" s="16" t="s">
        <v>42</v>
      </c>
    </row>
    <row r="3" spans="1:6" ht="23.25" hidden="1" customHeight="1" x14ac:dyDescent="0.25">
      <c r="A3" s="31" t="s">
        <v>1</v>
      </c>
      <c r="B3" s="32">
        <v>7435</v>
      </c>
      <c r="C3" s="32">
        <v>20756.5</v>
      </c>
      <c r="D3" s="33">
        <v>7.41</v>
      </c>
    </row>
    <row r="4" spans="1:6" ht="23.25" hidden="1" customHeight="1" x14ac:dyDescent="0.25">
      <c r="A4" s="31" t="s">
        <v>5</v>
      </c>
      <c r="B4" s="32">
        <v>6973</v>
      </c>
      <c r="C4" s="32">
        <v>19652.5</v>
      </c>
      <c r="D4" s="33">
        <v>7.48</v>
      </c>
    </row>
    <row r="5" spans="1:6" ht="23.25" hidden="1" customHeight="1" x14ac:dyDescent="0.25">
      <c r="A5" s="31" t="s">
        <v>6</v>
      </c>
      <c r="B5" s="32">
        <v>7247</v>
      </c>
      <c r="C5" s="32">
        <v>19434</v>
      </c>
      <c r="D5" s="33">
        <v>7.78</v>
      </c>
    </row>
    <row r="6" spans="1:6" ht="23.25" hidden="1" customHeight="1" x14ac:dyDescent="0.25">
      <c r="A6" s="31" t="s">
        <v>8</v>
      </c>
      <c r="B6" s="32">
        <v>6849</v>
      </c>
      <c r="C6" s="32">
        <v>19364</v>
      </c>
      <c r="D6" s="33">
        <v>7.46</v>
      </c>
    </row>
    <row r="7" spans="1:6" ht="23.25" customHeight="1" x14ac:dyDescent="0.25">
      <c r="A7" s="31" t="s">
        <v>9</v>
      </c>
      <c r="B7" s="32">
        <v>6667</v>
      </c>
      <c r="C7" s="32">
        <v>18608</v>
      </c>
      <c r="D7" s="33">
        <v>10.5</v>
      </c>
    </row>
    <row r="8" spans="1:6" ht="23.25" hidden="1" customHeight="1" x14ac:dyDescent="0.25">
      <c r="A8" s="31" t="s">
        <v>10</v>
      </c>
      <c r="B8" s="32">
        <v>6837</v>
      </c>
      <c r="C8" s="32">
        <v>19798</v>
      </c>
      <c r="D8" s="33">
        <v>7.58</v>
      </c>
    </row>
    <row r="9" spans="1:6" ht="23.25" hidden="1" customHeight="1" x14ac:dyDescent="0.25">
      <c r="A9" s="31" t="s">
        <v>11</v>
      </c>
      <c r="B9" s="32">
        <v>6642</v>
      </c>
      <c r="C9" s="32">
        <v>18879</v>
      </c>
      <c r="D9" s="33">
        <v>7.85</v>
      </c>
    </row>
    <row r="10" spans="1:6" ht="23.25" hidden="1" customHeight="1" x14ac:dyDescent="0.25">
      <c r="A10" s="31" t="s">
        <v>21</v>
      </c>
      <c r="B10" s="32">
        <v>5681</v>
      </c>
      <c r="C10" s="32">
        <v>16117</v>
      </c>
      <c r="D10" s="33">
        <v>9.86</v>
      </c>
    </row>
    <row r="11" spans="1:6" ht="23.25" hidden="1" customHeight="1" x14ac:dyDescent="0.25">
      <c r="A11" s="31" t="s">
        <v>22</v>
      </c>
      <c r="B11" s="32">
        <v>5466</v>
      </c>
      <c r="C11" s="32">
        <v>15678</v>
      </c>
      <c r="D11" s="33">
        <v>9.58</v>
      </c>
    </row>
    <row r="12" spans="1:6" ht="23.25" customHeight="1" x14ac:dyDescent="0.25">
      <c r="A12" s="31" t="s">
        <v>15</v>
      </c>
      <c r="B12" s="32">
        <v>6492</v>
      </c>
      <c r="C12" s="32">
        <v>17865</v>
      </c>
      <c r="D12" s="33">
        <v>8.93</v>
      </c>
    </row>
    <row r="13" spans="1:6" ht="23.25" customHeight="1" x14ac:dyDescent="0.25">
      <c r="A13" s="31" t="s">
        <v>14</v>
      </c>
      <c r="B13" s="32">
        <v>6436</v>
      </c>
      <c r="C13" s="32">
        <v>18026</v>
      </c>
      <c r="D13" s="33">
        <v>8.7200000000000006</v>
      </c>
    </row>
    <row r="14" spans="1:6" ht="23.25" hidden="1" customHeight="1" x14ac:dyDescent="0.25">
      <c r="A14" s="31" t="s">
        <v>19</v>
      </c>
      <c r="B14" s="32">
        <v>6078</v>
      </c>
      <c r="C14" s="32">
        <v>17230</v>
      </c>
      <c r="D14" s="33">
        <v>8.7200000000000006</v>
      </c>
    </row>
    <row r="15" spans="1:6" ht="23.25" hidden="1" customHeight="1" x14ac:dyDescent="0.25">
      <c r="A15" s="31" t="s">
        <v>17</v>
      </c>
      <c r="B15" s="32">
        <v>6405</v>
      </c>
      <c r="C15" s="32">
        <v>17762</v>
      </c>
      <c r="D15" s="33">
        <v>9.98</v>
      </c>
    </row>
    <row r="16" spans="1:6" ht="23.25" hidden="1" customHeight="1" x14ac:dyDescent="0.25">
      <c r="A16" s="31" t="s">
        <v>18</v>
      </c>
      <c r="B16" s="32">
        <v>5574</v>
      </c>
      <c r="C16" s="32">
        <v>16980.5</v>
      </c>
      <c r="D16" s="33">
        <v>8.4499999999999993</v>
      </c>
      <c r="F16" s="12"/>
    </row>
    <row r="17" spans="1:6" ht="23.25" hidden="1" customHeight="1" x14ac:dyDescent="0.25">
      <c r="A17" s="31" t="s">
        <v>16</v>
      </c>
      <c r="B17" s="32">
        <v>6392</v>
      </c>
      <c r="C17" s="32">
        <v>18091</v>
      </c>
      <c r="D17" s="33">
        <v>8.42</v>
      </c>
      <c r="F17" s="12"/>
    </row>
    <row r="18" spans="1:6" ht="23.25" hidden="1" customHeight="1" x14ac:dyDescent="0.25">
      <c r="A18" s="31" t="s">
        <v>20</v>
      </c>
      <c r="B18" s="32">
        <v>6648</v>
      </c>
      <c r="C18" s="32">
        <v>16904</v>
      </c>
      <c r="D18" s="33">
        <v>8.34</v>
      </c>
      <c r="F18" s="12"/>
    </row>
    <row r="19" spans="1:6" ht="23.25" customHeight="1" x14ac:dyDescent="0.25">
      <c r="A19" s="31" t="s">
        <v>13</v>
      </c>
      <c r="B19" s="32">
        <v>6872</v>
      </c>
      <c r="C19" s="32">
        <v>18894</v>
      </c>
      <c r="D19" s="33">
        <v>8.39</v>
      </c>
      <c r="F19" s="12"/>
    </row>
    <row r="20" spans="1:6" ht="23.25" customHeight="1" x14ac:dyDescent="0.25">
      <c r="A20" s="31" t="s">
        <v>12</v>
      </c>
      <c r="B20" s="32">
        <v>6808</v>
      </c>
      <c r="C20" s="32">
        <v>18755</v>
      </c>
      <c r="D20" s="33">
        <v>8.36</v>
      </c>
      <c r="F20" s="12"/>
    </row>
    <row r="21" spans="1:6" ht="23.25" customHeight="1" x14ac:dyDescent="0.25">
      <c r="A21"/>
      <c r="B21"/>
      <c r="C21"/>
      <c r="D21"/>
      <c r="E21"/>
    </row>
    <row r="22" spans="1:6" ht="23.25" hidden="1" customHeight="1" x14ac:dyDescent="0.25"/>
    <row r="23" spans="1:6" ht="23.25" hidden="1" customHeight="1" x14ac:dyDescent="0.25"/>
    <row r="24" spans="1:6" ht="23.25" hidden="1" customHeight="1" x14ac:dyDescent="0.25"/>
    <row r="25" spans="1:6" ht="23.25" hidden="1" customHeight="1" x14ac:dyDescent="0.25"/>
    <row r="26" spans="1:6" ht="23.25" hidden="1" customHeight="1" x14ac:dyDescent="0.25"/>
    <row r="27" spans="1:6" ht="23.25" hidden="1" customHeight="1" x14ac:dyDescent="0.25"/>
    <row r="28" spans="1:6" ht="23.25" hidden="1" customHeight="1" x14ac:dyDescent="0.25"/>
    <row r="29" spans="1:6" ht="23.25" hidden="1" customHeight="1" x14ac:dyDescent="0.25"/>
    <row r="30" spans="1:6" ht="23.25" hidden="1" customHeight="1" x14ac:dyDescent="0.25"/>
    <row r="31" spans="1:6" ht="23.25" hidden="1" customHeight="1" x14ac:dyDescent="0.25"/>
  </sheetData>
  <autoFilter ref="A2:D20">
    <filterColumn colId="1">
      <top10 val="12" filterVal="6436"/>
    </filterColumn>
    <filterColumn colId="2">
      <top10 val="12" filterVal="17865"/>
    </filterColumn>
    <filterColumn colId="3">
      <top10 val="12" filterVal="8.34"/>
    </filterColumn>
  </autoFilter>
  <mergeCells count="1">
    <mergeCell ref="A1:D1"/>
  </mergeCells>
  <pageMargins left="0.7" right="0.7" top="0.75" bottom="0.75" header="0.3" footer="0.3"/>
  <pageSetup paperSize="9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1" sqref="B1:E1"/>
    </sheetView>
  </sheetViews>
  <sheetFormatPr baseColWidth="10" defaultColWidth="9.140625" defaultRowHeight="15" x14ac:dyDescent="0.25"/>
  <cols>
    <col min="1" max="1" width="23.85546875" bestFit="1" customWidth="1"/>
    <col min="2" max="2" width="18.140625" bestFit="1" customWidth="1"/>
    <col min="3" max="3" width="10.5703125" bestFit="1" customWidth="1"/>
    <col min="4" max="4" width="11.85546875" bestFit="1" customWidth="1"/>
    <col min="5" max="5" width="14.140625" bestFit="1" customWidth="1"/>
    <col min="6" max="6" width="9.7109375" bestFit="1" customWidth="1"/>
    <col min="7" max="7" width="14" bestFit="1" customWidth="1"/>
    <col min="8" max="8" width="14.7109375" bestFit="1" customWidth="1"/>
    <col min="9" max="9" width="15.5703125" bestFit="1" customWidth="1"/>
    <col min="10" max="10" width="11.42578125" bestFit="1" customWidth="1"/>
    <col min="11" max="11" width="12.5703125" customWidth="1"/>
  </cols>
  <sheetData>
    <row r="1" spans="1:11" x14ac:dyDescent="0.25">
      <c r="A1" t="s">
        <v>0</v>
      </c>
      <c r="B1" t="s">
        <v>63</v>
      </c>
      <c r="C1" t="s">
        <v>50</v>
      </c>
      <c r="D1" t="s">
        <v>64</v>
      </c>
      <c r="E1" t="s">
        <v>65</v>
      </c>
      <c r="F1" s="1" t="s">
        <v>57</v>
      </c>
      <c r="G1" s="1" t="s">
        <v>58</v>
      </c>
      <c r="H1" s="1" t="s">
        <v>59</v>
      </c>
      <c r="I1" s="1" t="s">
        <v>60</v>
      </c>
      <c r="J1" s="1" t="s">
        <v>61</v>
      </c>
      <c r="K1" t="s">
        <v>62</v>
      </c>
    </row>
    <row r="2" spans="1:11" x14ac:dyDescent="0.25">
      <c r="A2" t="s">
        <v>1</v>
      </c>
      <c r="B2" t="s">
        <v>23</v>
      </c>
      <c r="C2" s="22">
        <v>57</v>
      </c>
      <c r="D2" t="s">
        <v>26</v>
      </c>
      <c r="E2" s="2" t="s">
        <v>7</v>
      </c>
      <c r="F2" s="21">
        <v>7435</v>
      </c>
      <c r="G2" s="21">
        <v>5626</v>
      </c>
      <c r="H2" s="21">
        <v>1.73</v>
      </c>
      <c r="I2" s="21">
        <v>7.47</v>
      </c>
      <c r="J2" s="21">
        <v>9.4</v>
      </c>
      <c r="K2" s="21">
        <v>7.41</v>
      </c>
    </row>
    <row r="3" spans="1:11" x14ac:dyDescent="0.25">
      <c r="A3" t="s">
        <v>2</v>
      </c>
      <c r="B3" t="s">
        <v>23</v>
      </c>
      <c r="C3" s="22">
        <v>77</v>
      </c>
      <c r="D3" t="s">
        <v>27</v>
      </c>
      <c r="E3" s="2" t="s">
        <v>7</v>
      </c>
      <c r="F3" s="21">
        <v>7229</v>
      </c>
      <c r="G3" s="21">
        <v>5536</v>
      </c>
      <c r="H3" s="21">
        <v>1.65</v>
      </c>
      <c r="I3" s="21">
        <v>7.72</v>
      </c>
      <c r="J3" s="21">
        <v>9.3000000000000007</v>
      </c>
      <c r="K3" s="21">
        <v>6.39</v>
      </c>
    </row>
    <row r="4" spans="1:11" x14ac:dyDescent="0.25">
      <c r="A4" t="s">
        <v>3</v>
      </c>
      <c r="B4" t="s">
        <v>23</v>
      </c>
      <c r="C4" s="22">
        <v>55</v>
      </c>
      <c r="D4" t="s">
        <v>26</v>
      </c>
      <c r="E4" s="2" t="s">
        <v>7</v>
      </c>
      <c r="F4" s="21">
        <v>7176</v>
      </c>
      <c r="G4" s="21">
        <v>5252</v>
      </c>
      <c r="H4" s="21">
        <v>1.62</v>
      </c>
      <c r="I4" s="21">
        <v>7.45</v>
      </c>
      <c r="J4" s="21">
        <v>9</v>
      </c>
      <c r="K4" s="21">
        <v>6.98</v>
      </c>
    </row>
    <row r="5" spans="1:11" x14ac:dyDescent="0.25">
      <c r="A5" t="s">
        <v>4</v>
      </c>
      <c r="B5" t="s">
        <v>23</v>
      </c>
      <c r="C5" s="22">
        <v>47</v>
      </c>
      <c r="D5" t="s">
        <v>28</v>
      </c>
      <c r="E5" s="2" t="s">
        <v>7</v>
      </c>
      <c r="F5" s="21">
        <v>7192</v>
      </c>
      <c r="G5" s="21">
        <v>5487</v>
      </c>
      <c r="H5" s="21">
        <v>1.67</v>
      </c>
      <c r="I5" s="21">
        <v>7.15</v>
      </c>
      <c r="J5" s="21">
        <v>9.6</v>
      </c>
      <c r="K5" s="21">
        <v>7.58</v>
      </c>
    </row>
    <row r="6" spans="1:11" x14ac:dyDescent="0.25">
      <c r="A6" t="s">
        <v>5</v>
      </c>
      <c r="B6" t="s">
        <v>23</v>
      </c>
      <c r="C6" s="22">
        <v>55</v>
      </c>
      <c r="D6" t="s">
        <v>29</v>
      </c>
      <c r="E6" s="2" t="s">
        <v>7</v>
      </c>
      <c r="F6" s="21">
        <v>6973</v>
      </c>
      <c r="G6" s="21">
        <v>5078</v>
      </c>
      <c r="H6" s="21">
        <v>1.56</v>
      </c>
      <c r="I6" s="21">
        <v>7.11</v>
      </c>
      <c r="J6" s="21">
        <v>9.3000000000000007</v>
      </c>
      <c r="K6" s="21">
        <v>7.48</v>
      </c>
    </row>
    <row r="7" spans="1:11" x14ac:dyDescent="0.25">
      <c r="A7" t="s">
        <v>6</v>
      </c>
      <c r="B7" t="s">
        <v>24</v>
      </c>
      <c r="C7" s="22">
        <v>47</v>
      </c>
      <c r="D7" t="s">
        <v>30</v>
      </c>
      <c r="E7" s="2" t="s">
        <v>7</v>
      </c>
      <c r="F7" s="21">
        <v>7247</v>
      </c>
      <c r="G7" s="21">
        <v>5233</v>
      </c>
      <c r="H7" s="21">
        <v>1.63</v>
      </c>
      <c r="I7" s="21">
        <v>7.18</v>
      </c>
      <c r="J7" s="21">
        <v>10</v>
      </c>
      <c r="K7" s="21">
        <v>7.78</v>
      </c>
    </row>
    <row r="8" spans="1:11" x14ac:dyDescent="0.25">
      <c r="A8" t="s">
        <v>8</v>
      </c>
      <c r="B8" t="s">
        <v>23</v>
      </c>
      <c r="C8" s="22">
        <v>45</v>
      </c>
      <c r="D8" t="s">
        <v>30</v>
      </c>
      <c r="E8" s="2" t="s">
        <v>7</v>
      </c>
      <c r="F8" s="21">
        <v>6849</v>
      </c>
      <c r="G8" s="21">
        <v>5008</v>
      </c>
      <c r="H8" s="21">
        <v>1.53</v>
      </c>
      <c r="I8" s="21">
        <v>6.78</v>
      </c>
      <c r="J8" s="21">
        <v>10</v>
      </c>
      <c r="K8" s="21">
        <v>7.46</v>
      </c>
    </row>
    <row r="9" spans="1:11" x14ac:dyDescent="0.25">
      <c r="A9" t="s">
        <v>9</v>
      </c>
      <c r="B9" t="s">
        <v>23</v>
      </c>
      <c r="C9" s="22">
        <v>95</v>
      </c>
      <c r="D9" t="s">
        <v>31</v>
      </c>
      <c r="E9" s="2" t="s">
        <v>7</v>
      </c>
      <c r="F9" s="21">
        <v>6667</v>
      </c>
      <c r="G9" s="21">
        <v>4809</v>
      </c>
      <c r="H9" s="21">
        <v>1.51</v>
      </c>
      <c r="I9" s="21">
        <v>6.76</v>
      </c>
      <c r="J9" s="21">
        <v>10.199999999999999</v>
      </c>
      <c r="K9" s="21">
        <v>10.5</v>
      </c>
    </row>
    <row r="10" spans="1:11" x14ac:dyDescent="0.25">
      <c r="A10" t="s">
        <v>10</v>
      </c>
      <c r="B10" t="s">
        <v>24</v>
      </c>
      <c r="C10" s="22">
        <v>45</v>
      </c>
      <c r="D10" t="s">
        <v>30</v>
      </c>
      <c r="E10" s="2" t="s">
        <v>7</v>
      </c>
      <c r="F10" s="21">
        <v>6837</v>
      </c>
      <c r="G10" s="21">
        <v>4951</v>
      </c>
      <c r="H10" s="21">
        <v>1.53</v>
      </c>
      <c r="I10" s="21">
        <v>6.96</v>
      </c>
      <c r="J10" s="21">
        <v>10.1</v>
      </c>
      <c r="K10" s="21">
        <v>7.58</v>
      </c>
    </row>
    <row r="11" spans="1:11" x14ac:dyDescent="0.25">
      <c r="A11" t="s">
        <v>11</v>
      </c>
      <c r="B11" t="s">
        <v>24</v>
      </c>
      <c r="C11" s="22">
        <v>45</v>
      </c>
      <c r="D11" t="s">
        <v>32</v>
      </c>
      <c r="E11" s="2" t="s">
        <v>7</v>
      </c>
      <c r="F11" s="21">
        <v>6642</v>
      </c>
      <c r="G11" s="21">
        <v>4821</v>
      </c>
      <c r="H11" s="21">
        <v>1.47</v>
      </c>
      <c r="I11" s="21">
        <v>6.73</v>
      </c>
      <c r="J11" s="21">
        <v>10.199999999999999</v>
      </c>
      <c r="K11" s="21">
        <v>7.85</v>
      </c>
    </row>
    <row r="12" spans="1:11" x14ac:dyDescent="0.25">
      <c r="A12" t="s">
        <v>12</v>
      </c>
      <c r="B12" t="s">
        <v>24</v>
      </c>
      <c r="C12" s="22">
        <v>47</v>
      </c>
      <c r="D12" t="s">
        <v>33</v>
      </c>
      <c r="E12" s="2" t="s">
        <v>7</v>
      </c>
      <c r="F12" s="21">
        <v>6808</v>
      </c>
      <c r="G12" s="21">
        <v>4882</v>
      </c>
      <c r="H12" s="21">
        <v>1.51</v>
      </c>
      <c r="I12" s="21">
        <v>6.92</v>
      </c>
      <c r="J12" s="21">
        <v>10.8</v>
      </c>
      <c r="K12" s="21">
        <v>8.36</v>
      </c>
    </row>
    <row r="13" spans="1:11" x14ac:dyDescent="0.25">
      <c r="A13" t="s">
        <v>13</v>
      </c>
      <c r="B13" t="s">
        <v>24</v>
      </c>
      <c r="C13" s="22">
        <v>47</v>
      </c>
      <c r="D13" t="s">
        <v>33</v>
      </c>
      <c r="E13" s="2" t="s">
        <v>7</v>
      </c>
      <c r="F13" s="21">
        <v>6872</v>
      </c>
      <c r="G13" s="21">
        <v>4934</v>
      </c>
      <c r="H13" s="21">
        <v>1.51</v>
      </c>
      <c r="I13" s="21">
        <v>6.88</v>
      </c>
      <c r="J13" s="21">
        <v>10.8</v>
      </c>
      <c r="K13" s="21">
        <v>8.39</v>
      </c>
    </row>
    <row r="14" spans="1:11" x14ac:dyDescent="0.25">
      <c r="A14" t="s">
        <v>14</v>
      </c>
      <c r="B14" t="s">
        <v>24</v>
      </c>
      <c r="C14" s="22">
        <v>47</v>
      </c>
      <c r="D14" t="s">
        <v>34</v>
      </c>
      <c r="E14" s="2" t="s">
        <v>7</v>
      </c>
      <c r="F14" s="21">
        <v>6436</v>
      </c>
      <c r="G14" s="21">
        <v>4723</v>
      </c>
      <c r="H14" s="21">
        <v>1.42</v>
      </c>
      <c r="I14" s="21">
        <v>6.55</v>
      </c>
      <c r="J14" s="21">
        <v>11.5</v>
      </c>
      <c r="K14" s="21">
        <v>8.7200000000000006</v>
      </c>
    </row>
    <row r="15" spans="1:11" x14ac:dyDescent="0.25">
      <c r="A15" t="s">
        <v>15</v>
      </c>
      <c r="B15" t="s">
        <v>24</v>
      </c>
      <c r="C15" s="22">
        <v>45</v>
      </c>
      <c r="D15" t="s">
        <v>33</v>
      </c>
      <c r="E15" s="2" t="s">
        <v>7</v>
      </c>
      <c r="F15" s="21">
        <v>6492</v>
      </c>
      <c r="G15" s="21">
        <v>4660</v>
      </c>
      <c r="H15" s="21">
        <v>1.39</v>
      </c>
      <c r="I15" s="21">
        <v>6.44</v>
      </c>
      <c r="J15" s="21">
        <v>11.1</v>
      </c>
      <c r="K15" s="21">
        <v>8.93</v>
      </c>
    </row>
    <row r="16" spans="1:11" x14ac:dyDescent="0.25">
      <c r="A16" t="s">
        <v>16</v>
      </c>
      <c r="B16" t="s">
        <v>24</v>
      </c>
      <c r="C16" s="22">
        <v>45</v>
      </c>
      <c r="D16" t="s">
        <v>33</v>
      </c>
      <c r="E16" s="2" t="s">
        <v>7</v>
      </c>
      <c r="F16" s="21">
        <v>6392</v>
      </c>
      <c r="G16" s="21">
        <v>4654</v>
      </c>
      <c r="H16" s="21">
        <v>1.41</v>
      </c>
      <c r="I16" s="21">
        <v>6.41</v>
      </c>
      <c r="J16" s="21">
        <v>10.9</v>
      </c>
      <c r="K16" s="21">
        <v>8.42</v>
      </c>
    </row>
    <row r="17" spans="1:11" x14ac:dyDescent="0.25">
      <c r="A17" t="s">
        <v>17</v>
      </c>
      <c r="B17" t="s">
        <v>24</v>
      </c>
      <c r="C17" s="22">
        <v>77</v>
      </c>
      <c r="D17" t="s">
        <v>35</v>
      </c>
      <c r="E17" s="2" t="s">
        <v>7</v>
      </c>
      <c r="F17" s="21">
        <v>6405</v>
      </c>
      <c r="G17" s="21">
        <v>5191</v>
      </c>
      <c r="H17" s="21">
        <v>1.56</v>
      </c>
      <c r="I17" s="21">
        <v>5.81</v>
      </c>
      <c r="J17" s="21">
        <v>9.9</v>
      </c>
      <c r="K17" s="21">
        <v>9.98</v>
      </c>
    </row>
    <row r="18" spans="1:11" x14ac:dyDescent="0.25">
      <c r="A18" t="s">
        <v>49</v>
      </c>
      <c r="B18" t="s">
        <v>24</v>
      </c>
      <c r="C18" s="22">
        <v>37</v>
      </c>
      <c r="D18" t="s">
        <v>36</v>
      </c>
      <c r="E18" s="2" t="s">
        <v>7</v>
      </c>
      <c r="F18" s="21">
        <v>6285</v>
      </c>
      <c r="G18" s="21">
        <v>4669</v>
      </c>
      <c r="H18" s="21" t="s">
        <v>46</v>
      </c>
      <c r="I18" s="21">
        <v>6.29</v>
      </c>
      <c r="J18" s="21">
        <v>11.4</v>
      </c>
      <c r="K18" s="21">
        <v>9.25</v>
      </c>
    </row>
    <row r="19" spans="1:11" x14ac:dyDescent="0.25">
      <c r="A19" t="s">
        <v>18</v>
      </c>
      <c r="B19" t="s">
        <v>24</v>
      </c>
      <c r="C19" s="22">
        <v>45</v>
      </c>
      <c r="D19" t="s">
        <v>37</v>
      </c>
      <c r="E19" s="2" t="s">
        <v>7</v>
      </c>
      <c r="F19" s="21">
        <v>5574</v>
      </c>
      <c r="G19" s="21">
        <v>4436</v>
      </c>
      <c r="H19" s="21">
        <v>1.34</v>
      </c>
      <c r="I19" s="21">
        <v>5.53</v>
      </c>
      <c r="J19" s="21">
        <v>11.12</v>
      </c>
      <c r="K19" s="21">
        <v>8.4499999999999993</v>
      </c>
    </row>
    <row r="20" spans="1:11" x14ac:dyDescent="0.25">
      <c r="A20" t="s">
        <v>19</v>
      </c>
      <c r="B20" t="s">
        <v>24</v>
      </c>
      <c r="C20" s="22">
        <v>45</v>
      </c>
      <c r="D20" t="s">
        <v>37</v>
      </c>
      <c r="E20" s="2" t="s">
        <v>7</v>
      </c>
      <c r="F20" s="21">
        <v>6078</v>
      </c>
      <c r="G20" s="21">
        <v>4420</v>
      </c>
      <c r="H20" s="21">
        <v>1.36</v>
      </c>
      <c r="I20" s="21">
        <v>6.24</v>
      </c>
      <c r="J20" s="21">
        <v>11.3</v>
      </c>
      <c r="K20" s="21">
        <v>8.7200000000000006</v>
      </c>
    </row>
    <row r="21" spans="1:11" x14ac:dyDescent="0.25">
      <c r="A21" t="s">
        <v>20</v>
      </c>
      <c r="B21" t="s">
        <v>25</v>
      </c>
      <c r="C21" s="22">
        <v>125</v>
      </c>
      <c r="D21" t="s">
        <v>38</v>
      </c>
      <c r="E21" s="2" t="s">
        <v>7</v>
      </c>
      <c r="F21" s="21">
        <v>6648</v>
      </c>
      <c r="G21" s="21">
        <v>3201</v>
      </c>
      <c r="H21" s="21">
        <v>1.1200000000000001</v>
      </c>
      <c r="I21" s="21">
        <v>6.89</v>
      </c>
      <c r="J21" s="21">
        <v>21.6</v>
      </c>
      <c r="K21" s="21">
        <v>8.34</v>
      </c>
    </row>
    <row r="22" spans="1:11" x14ac:dyDescent="0.25">
      <c r="A22" t="s">
        <v>21</v>
      </c>
      <c r="B22" t="s">
        <v>24</v>
      </c>
      <c r="C22" s="22">
        <v>35</v>
      </c>
      <c r="D22" t="s">
        <v>36</v>
      </c>
      <c r="E22" s="2" t="s">
        <v>7</v>
      </c>
      <c r="F22" s="21">
        <v>5681</v>
      </c>
      <c r="G22" s="21" t="s">
        <v>47</v>
      </c>
      <c r="H22" s="21">
        <v>1.32</v>
      </c>
      <c r="I22" s="21">
        <v>5.82</v>
      </c>
      <c r="J22" s="21">
        <v>11.8</v>
      </c>
      <c r="K22" s="21">
        <v>9.86</v>
      </c>
    </row>
    <row r="23" spans="1:11" x14ac:dyDescent="0.25">
      <c r="A23" t="s">
        <v>22</v>
      </c>
      <c r="B23" t="s">
        <v>24</v>
      </c>
      <c r="C23" s="22">
        <v>35</v>
      </c>
      <c r="D23" t="s">
        <v>39</v>
      </c>
      <c r="E23" s="2" t="s">
        <v>7</v>
      </c>
      <c r="F23" s="21">
        <v>5466</v>
      </c>
      <c r="G23" s="21" t="s">
        <v>48</v>
      </c>
      <c r="H23" s="21">
        <v>1.27</v>
      </c>
      <c r="I23" s="21">
        <v>5.62</v>
      </c>
      <c r="J23" s="21">
        <v>12.2</v>
      </c>
      <c r="K23" s="21">
        <v>9.58</v>
      </c>
    </row>
    <row r="29" spans="1:11" x14ac:dyDescent="0.25">
      <c r="A29" s="1"/>
    </row>
    <row r="30" spans="1:11" x14ac:dyDescent="0.25">
      <c r="A30" s="1"/>
    </row>
    <row r="31" spans="1:11" x14ac:dyDescent="0.25">
      <c r="A31" s="1"/>
    </row>
    <row r="32" spans="1:11" x14ac:dyDescent="0.25">
      <c r="A32" s="1"/>
    </row>
    <row r="33" spans="1:1" x14ac:dyDescent="0.25">
      <c r="A33" s="1"/>
    </row>
    <row r="34" spans="1:1" x14ac:dyDescent="0.25">
      <c r="A3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Diagramme</vt:lpstr>
      </vt:variant>
      <vt:variant>
        <vt:i4>1</vt:i4>
      </vt:variant>
    </vt:vector>
  </HeadingPairs>
  <TitlesOfParts>
    <vt:vector size="5" baseType="lpstr">
      <vt:lpstr>Prozessoren_1 (Lösung)</vt:lpstr>
      <vt:lpstr>Prozessoren_2 (Lösung)</vt:lpstr>
      <vt:lpstr>Prozessoren_3 (Lösung)</vt:lpstr>
      <vt:lpstr>Datenblatt</vt:lpstr>
      <vt:lpstr>Diagramm (Lösung)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2006-09-16T00:00:00Z</dcterms:created>
  <dcterms:modified xsi:type="dcterms:W3CDTF">2015-04-29T16:44:59Z</dcterms:modified>
</cp:coreProperties>
</file>